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-EC1-3692\Documents\MARCAS\USFULL\"/>
    </mc:Choice>
  </mc:AlternateContent>
  <xr:revisionPtr revIDLastSave="0" documentId="13_ncr:1_{9E85AF79-D783-40CF-9C87-88032C8EC6D0}" xr6:coauthVersionLast="47" xr6:coauthVersionMax="47" xr10:uidLastSave="{00000000-0000-0000-0000-000000000000}"/>
  <bookViews>
    <workbookView xWindow="60" yWindow="-16320" windowWidth="29040" windowHeight="15840" activeTab="1" xr2:uid="{C0F3E363-339E-45A1-B45C-7CB005044A14}"/>
  </bookViews>
  <sheets>
    <sheet name="Variadores 220Vac" sheetId="2" r:id="rId1"/>
    <sheet name="Varaidores 440Vac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J11" i="2" s="1"/>
  <c r="I12" i="2" s="1"/>
  <c r="I13" i="1"/>
  <c r="K12" i="1"/>
  <c r="K11" i="1"/>
  <c r="I11" i="1"/>
  <c r="J11" i="1" s="1"/>
  <c r="K12" i="2" l="1"/>
  <c r="J12" i="2"/>
  <c r="K11" i="2"/>
  <c r="I13" i="2" s="1"/>
  <c r="I12" i="1"/>
  <c r="J12" i="1" s="1"/>
</calcChain>
</file>

<file path=xl/sharedStrings.xml><?xml version="1.0" encoding="utf-8"?>
<sst xmlns="http://schemas.openxmlformats.org/spreadsheetml/2006/main" count="33" uniqueCount="18">
  <si>
    <t>RESULT</t>
  </si>
  <si>
    <t>PANELES SOLARES</t>
  </si>
  <si>
    <t>VMP del Panel Solar</t>
  </si>
  <si>
    <t>VOC del Panel Solar</t>
  </si>
  <si>
    <t>Potencia del Panel Solar</t>
  </si>
  <si>
    <t>ISC  del Panel Solar</t>
  </si>
  <si>
    <t>Paneles Solares por String</t>
  </si>
  <si>
    <t>Número de Strings</t>
  </si>
  <si>
    <t>Cantidad Total de Paneles Solares</t>
  </si>
  <si>
    <t>¿Cuántas piezas por string?</t>
  </si>
  <si>
    <t>¿Cuántos strings en paralelo?</t>
  </si>
  <si>
    <t>¿Cuántas piezas en total?</t>
  </si>
  <si>
    <t>Redondeo hacia arriba</t>
  </si>
  <si>
    <t xml:space="preserve">INVERSOR   440Vac </t>
  </si>
  <si>
    <t xml:space="preserve">INVERSOR   220Vac </t>
  </si>
  <si>
    <t>Potencia de la Bomba (kW)</t>
  </si>
  <si>
    <t>BOMBA</t>
  </si>
  <si>
    <t>Redondeo  Estandar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</si>
</sst>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49C0-7AE5-4805-943B-F7392719CDB3}">
  <dimension ref="C9:L16"/>
  <sheetViews>
    <sheetView zoomScale="140" zoomScaleNormal="140" workbookViewId="0">
      <selection activeCell="F11" sqref="F11"/>
    </sheetView>
  </sheetViews>
  <sheetFormatPr baseColWidth="10" defaultRowHeight="14.4" x14ac:dyDescent="0.3"/>
  <cols>
    <col min="1" max="2" width="11.5546875" style="2"/>
    <col min="3" max="3" width="25.88671875" style="2" customWidth="1"/>
    <col min="4" max="7" width="11.5546875" style="2"/>
    <col min="8" max="8" width="31.88671875" style="2" customWidth="1"/>
    <col min="9" max="16384" width="11.5546875" style="2"/>
  </cols>
  <sheetData>
    <row r="9" spans="3:12" x14ac:dyDescent="0.3">
      <c r="C9" s="14" t="s">
        <v>14</v>
      </c>
      <c r="D9" s="14"/>
      <c r="E9" s="3"/>
      <c r="H9" s="15" t="s">
        <v>0</v>
      </c>
      <c r="I9" s="15"/>
      <c r="J9" s="15"/>
      <c r="K9" s="15"/>
      <c r="L9" s="15"/>
    </row>
    <row r="10" spans="3:12" ht="28.8" x14ac:dyDescent="0.3">
      <c r="C10" s="1" t="s">
        <v>1</v>
      </c>
      <c r="D10" s="1"/>
      <c r="J10" s="7" t="s">
        <v>12</v>
      </c>
    </row>
    <row r="11" spans="3:12" ht="43.2" x14ac:dyDescent="0.3">
      <c r="C11" s="6" t="s">
        <v>2</v>
      </c>
      <c r="D11" s="16">
        <v>40</v>
      </c>
      <c r="H11" s="6" t="s">
        <v>6</v>
      </c>
      <c r="I11" s="11">
        <f>450/D12</f>
        <v>10.948905109489051</v>
      </c>
      <c r="J11" s="19">
        <f>ROUNDUP(I11,0)</f>
        <v>11</v>
      </c>
      <c r="K11" s="11">
        <f>ROUND(I11,0)</f>
        <v>11</v>
      </c>
      <c r="L11" s="7" t="s">
        <v>9</v>
      </c>
    </row>
    <row r="12" spans="3:12" ht="43.2" x14ac:dyDescent="0.3">
      <c r="C12" s="8" t="s">
        <v>3</v>
      </c>
      <c r="D12" s="17">
        <v>41.1</v>
      </c>
      <c r="H12" s="8" t="s">
        <v>7</v>
      </c>
      <c r="I12" s="12">
        <f>D16*1000*1.3/D13/J11</f>
        <v>0.57777777777777772</v>
      </c>
      <c r="J12" s="19">
        <f>ROUNDUP(I12,0)</f>
        <v>1</v>
      </c>
      <c r="K12" s="11">
        <f>ROUND(I12,0)</f>
        <v>1</v>
      </c>
      <c r="L12" s="9" t="s">
        <v>10</v>
      </c>
    </row>
    <row r="13" spans="3:12" ht="43.2" x14ac:dyDescent="0.3">
      <c r="C13" s="8" t="s">
        <v>4</v>
      </c>
      <c r="D13" s="17">
        <v>450</v>
      </c>
      <c r="H13" s="5" t="s">
        <v>8</v>
      </c>
      <c r="I13" s="13">
        <f>K11*J12</f>
        <v>11</v>
      </c>
      <c r="J13" s="13"/>
      <c r="K13" s="13"/>
      <c r="L13" s="2" t="s">
        <v>11</v>
      </c>
    </row>
    <row r="14" spans="3:12" x14ac:dyDescent="0.3">
      <c r="C14" s="5" t="s">
        <v>5</v>
      </c>
      <c r="D14" s="18">
        <v>13.6</v>
      </c>
    </row>
    <row r="15" spans="3:12" x14ac:dyDescent="0.3">
      <c r="C15" s="4" t="s">
        <v>16</v>
      </c>
      <c r="D15" s="4"/>
    </row>
    <row r="16" spans="3:12" x14ac:dyDescent="0.3">
      <c r="C16" s="10" t="s">
        <v>15</v>
      </c>
      <c r="D16" s="18">
        <v>2.2000000000000002</v>
      </c>
    </row>
  </sheetData>
  <sheetProtection sheet="1" objects="1" scenarios="1"/>
  <protectedRanges>
    <protectedRange sqref="D11:D14 D16" name="Rango1"/>
  </protectedRanges>
  <mergeCells count="4">
    <mergeCell ref="H9:L9"/>
    <mergeCell ref="C9:D9"/>
    <mergeCell ref="C10:D10"/>
    <mergeCell ref="C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43835-9FEC-44D0-9ACD-543A4CE64141}">
  <dimension ref="C9:L16"/>
  <sheetViews>
    <sheetView tabSelected="1" zoomScale="140" zoomScaleNormal="140" workbookViewId="0">
      <selection activeCell="F11" sqref="F11"/>
    </sheetView>
  </sheetViews>
  <sheetFormatPr baseColWidth="10" defaultRowHeight="14.4" x14ac:dyDescent="0.3"/>
  <cols>
    <col min="1" max="2" width="11.5546875" style="2"/>
    <col min="3" max="3" width="25.88671875" style="2" customWidth="1"/>
    <col min="4" max="7" width="11.5546875" style="2"/>
    <col min="8" max="8" width="31.88671875" style="2" customWidth="1"/>
    <col min="9" max="16384" width="11.5546875" style="2"/>
  </cols>
  <sheetData>
    <row r="9" spans="3:12" x14ac:dyDescent="0.3">
      <c r="C9" s="14" t="s">
        <v>13</v>
      </c>
      <c r="D9" s="14"/>
      <c r="E9" s="3"/>
      <c r="H9" s="15" t="s">
        <v>0</v>
      </c>
      <c r="I9" s="15"/>
      <c r="J9" s="15"/>
      <c r="K9" s="15"/>
      <c r="L9" s="15"/>
    </row>
    <row r="10" spans="3:12" ht="28.8" x14ac:dyDescent="0.3">
      <c r="C10" s="1" t="s">
        <v>1</v>
      </c>
      <c r="D10" s="1"/>
      <c r="J10" s="7" t="s">
        <v>12</v>
      </c>
      <c r="K10" s="2" t="s">
        <v>17</v>
      </c>
    </row>
    <row r="11" spans="3:12" ht="43.2" x14ac:dyDescent="0.3">
      <c r="C11" s="6" t="s">
        <v>2</v>
      </c>
      <c r="D11" s="16">
        <v>40</v>
      </c>
      <c r="H11" s="6" t="s">
        <v>6</v>
      </c>
      <c r="I11" s="11">
        <f>670/D12</f>
        <v>16.301703163017031</v>
      </c>
      <c r="J11" s="19">
        <f>ROUNDUP(I11,0)</f>
        <v>17</v>
      </c>
      <c r="K11" s="11">
        <f>ROUND(I11,0)</f>
        <v>16</v>
      </c>
      <c r="L11" s="7" t="s">
        <v>9</v>
      </c>
    </row>
    <row r="12" spans="3:12" ht="43.2" x14ac:dyDescent="0.3">
      <c r="C12" s="8" t="s">
        <v>3</v>
      </c>
      <c r="D12" s="17">
        <v>41.1</v>
      </c>
      <c r="H12" s="8" t="s">
        <v>7</v>
      </c>
      <c r="I12" s="12">
        <f>D16*1000*1.3/D13/J11</f>
        <v>2.5490196078431375</v>
      </c>
      <c r="J12" s="19">
        <f>ROUNDUP(I12,0)</f>
        <v>3</v>
      </c>
      <c r="K12" s="11">
        <f>ROUND(I12,0)</f>
        <v>3</v>
      </c>
      <c r="L12" s="9" t="s">
        <v>10</v>
      </c>
    </row>
    <row r="13" spans="3:12" ht="43.2" x14ac:dyDescent="0.3">
      <c r="C13" s="8" t="s">
        <v>4</v>
      </c>
      <c r="D13" s="17">
        <v>450</v>
      </c>
      <c r="H13" s="5" t="s">
        <v>8</v>
      </c>
      <c r="I13" s="13">
        <f>K11*J12</f>
        <v>48</v>
      </c>
      <c r="J13" s="13"/>
      <c r="K13" s="13"/>
      <c r="L13" s="2" t="s">
        <v>11</v>
      </c>
    </row>
    <row r="14" spans="3:12" x14ac:dyDescent="0.3">
      <c r="C14" s="5" t="s">
        <v>5</v>
      </c>
      <c r="D14" s="18">
        <v>13.6</v>
      </c>
    </row>
    <row r="15" spans="3:12" x14ac:dyDescent="0.3">
      <c r="C15" s="4" t="s">
        <v>16</v>
      </c>
      <c r="D15" s="4"/>
    </row>
    <row r="16" spans="3:12" x14ac:dyDescent="0.3">
      <c r="C16" s="10" t="s">
        <v>15</v>
      </c>
      <c r="D16" s="18">
        <v>15</v>
      </c>
    </row>
  </sheetData>
  <sheetProtection sheet="1" objects="1" scenarios="1"/>
  <protectedRanges>
    <protectedRange sqref="D11:D14 D16" name="Rango1"/>
  </protectedRanges>
  <mergeCells count="4">
    <mergeCell ref="C9:D9"/>
    <mergeCell ref="H9:L9"/>
    <mergeCell ref="C10:D10"/>
    <mergeCell ref="C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Variadores 220Vac</vt:lpstr>
      <vt:lpstr>Varaidores 440Vac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Energía</dc:creator>
  <cp:lastModifiedBy>Energía</cp:lastModifiedBy>
  <dcterms:created xsi:type="dcterms:W3CDTF">2025-12-11T17:45:02Z</dcterms:created>
  <dcterms:modified xsi:type="dcterms:W3CDTF">2025-12-11T18:39:40Z</dcterms:modified>
</cp:coreProperties>
</file>